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mclai\WiLS Dropbox\WiLS-wide\WPLC\Board, Committees, and Workgroups\Steering Committee\Other Materials\Annual Steering Committee Apportionment\2023\"/>
    </mc:Choice>
  </mc:AlternateContent>
  <xr:revisionPtr revIDLastSave="0" documentId="13_ncr:1_{9EBBEA64-2986-4B6E-92B0-C87551BB8D22}" xr6:coauthVersionLast="47" xr6:coauthVersionMax="47" xr10:uidLastSave="{00000000-0000-0000-0000-000000000000}"/>
  <bookViews>
    <workbookView xWindow="-108" yWindow="-108" windowWidth="23256" windowHeight="12456" tabRatio="598" xr2:uid="{00000000-000D-0000-FFFF-FFFF00000000}"/>
  </bookViews>
  <sheets>
    <sheet name="Total Spend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B19" i="1"/>
  <c r="G19" i="1" l="1"/>
  <c r="F19" i="1" l="1"/>
  <c r="D3" i="1" l="1"/>
  <c r="D4" i="1"/>
  <c r="D5" i="1"/>
  <c r="D6" i="1"/>
  <c r="D7" i="1"/>
  <c r="D8" i="1"/>
  <c r="D9" i="1"/>
  <c r="D10" i="1"/>
  <c r="D11" i="1"/>
  <c r="D13" i="1"/>
  <c r="D14" i="1"/>
  <c r="D15" i="1"/>
  <c r="D16" i="1"/>
  <c r="D17" i="1"/>
  <c r="C19" i="1"/>
  <c r="D19" i="1" l="1"/>
  <c r="E12" i="1" s="1"/>
  <c r="E7" i="1" l="1"/>
  <c r="E5" i="1"/>
  <c r="E8" i="1"/>
  <c r="E4" i="1"/>
  <c r="E16" i="1"/>
  <c r="E17" i="1"/>
  <c r="E3" i="1"/>
  <c r="E10" i="1"/>
  <c r="E11" i="1"/>
  <c r="E13" i="1"/>
  <c r="E9" i="1"/>
  <c r="E14" i="1"/>
  <c r="E6" i="1"/>
  <c r="E15" i="1"/>
  <c r="E19" i="1" l="1"/>
</calcChain>
</file>

<file path=xl/sharedStrings.xml><?xml version="1.0" encoding="utf-8"?>
<sst xmlns="http://schemas.openxmlformats.org/spreadsheetml/2006/main" count="28" uniqueCount="28">
  <si>
    <t>Bridges Library System</t>
  </si>
  <si>
    <t>Kenosha County Library System</t>
  </si>
  <si>
    <t>Manitowoc-Calumet Library System</t>
  </si>
  <si>
    <t>Milwaukee Co. Federated Library System</t>
  </si>
  <si>
    <t>Monarch Library System</t>
  </si>
  <si>
    <t>Northern Waters Library Service</t>
  </si>
  <si>
    <t>South Central Library System</t>
  </si>
  <si>
    <t>Southwest Wisconsin Library System</t>
  </si>
  <si>
    <t>Winding Rivers Library System</t>
  </si>
  <si>
    <t>Winnefox Library System</t>
  </si>
  <si>
    <t xml:space="preserve">Wisconsin Valley Library Service </t>
  </si>
  <si>
    <t>IFLS Library System</t>
  </si>
  <si>
    <t>Advantage Spend (Past 3 year average)</t>
  </si>
  <si>
    <t>Percentage of Total Contribution</t>
  </si>
  <si>
    <t>Nicolet Federated Library System</t>
  </si>
  <si>
    <t>Outagamie Waupaca Library System</t>
  </si>
  <si>
    <t>1%-9</t>
  </si>
  <si>
    <t>Current Percent Apportionment</t>
  </si>
  <si>
    <t>USING TOTAL OF BUYING POOL + ADVANTAGE SPEND</t>
  </si>
  <si>
    <t>Total Contribution</t>
  </si>
  <si>
    <t>TOTALS</t>
  </si>
  <si>
    <t xml:space="preserve">Steering Reps </t>
  </si>
  <si>
    <t>10%-18%</t>
  </si>
  <si>
    <t>&gt;19</t>
  </si>
  <si>
    <t>2023 Buying Pool Contribution</t>
  </si>
  <si>
    <t>CURRENT 2023 REP for reference</t>
  </si>
  <si>
    <t>Prairie Lakes Library System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</si>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</sst>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vertical="top" wrapText="1"/>
    </xf>
    <xf numFmtId="0" fontId="0" fillId="0" borderId="2" xfId="0" applyBorder="1"/>
    <xf numFmtId="0" fontId="2" fillId="0" borderId="2" xfId="0" applyFont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164" fontId="0" fillId="0" borderId="2" xfId="1" applyNumberFormat="1" applyFont="1" applyBorder="1"/>
    <xf numFmtId="9" fontId="4" fillId="2" borderId="2" xfId="2" applyFont="1" applyFill="1" applyBorder="1"/>
    <xf numFmtId="44" fontId="0" fillId="0" borderId="2" xfId="0" applyNumberFormat="1" applyBorder="1"/>
    <xf numFmtId="9" fontId="0" fillId="0" borderId="2" xfId="0" applyNumberFormat="1" applyBorder="1"/>
    <xf numFmtId="0" fontId="2" fillId="0" borderId="2" xfId="0" applyFont="1" applyBorder="1"/>
    <xf numFmtId="0" fontId="0" fillId="3" borderId="3" xfId="0" applyFill="1" applyBorder="1"/>
    <xf numFmtId="0" fontId="0" fillId="3" borderId="4" xfId="0" applyFill="1" applyBorder="1" applyAlignment="1">
      <alignment horizontal="left"/>
    </xf>
    <xf numFmtId="16" fontId="0" fillId="3" borderId="5" xfId="0" applyNumberFormat="1" applyFill="1" applyBorder="1"/>
    <xf numFmtId="0" fontId="0" fillId="3" borderId="6" xfId="0" applyFill="1" applyBorder="1" applyAlignment="1">
      <alignment horizontal="left"/>
    </xf>
    <xf numFmtId="0" fontId="0" fillId="3" borderId="7" xfId="0" applyFill="1" applyBorder="1"/>
    <xf numFmtId="0" fontId="0" fillId="3" borderId="8" xfId="0" applyFill="1" applyBorder="1" applyAlignment="1">
      <alignment horizontal="left"/>
    </xf>
    <xf numFmtId="0" fontId="2" fillId="2" borderId="2" xfId="0" applyFont="1" applyFill="1" applyBorder="1"/>
    <xf numFmtId="0" fontId="2" fillId="3" borderId="0" xfId="0" applyFont="1" applyFill="1" applyAlignment="1">
      <alignment vertical="top" wrapText="1"/>
    </xf>
    <xf numFmtId="0" fontId="5" fillId="3" borderId="2" xfId="0" applyFont="1" applyFill="1" applyBorder="1"/>
    <xf numFmtId="0" fontId="0" fillId="0" borderId="0" xfId="2" applyNumberFormat="1" applyFont="1"/>
    <xf numFmtId="0" fontId="5" fillId="2" borderId="2" xfId="0" applyFont="1" applyFill="1" applyBorder="1"/>
    <xf numFmtId="0" fontId="2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/>
    </xf>
    <xf numFmtId="0" fontId="6" fillId="2" borderId="2" xfId="0" applyFont="1" applyFill="1" applyBorder="1"/>
  </cellXfs>
  <cellStyles count="7">
    <cellStyle name="Comma 2" xfId="5" xr:uid="{00000000-0005-0000-0000-000000000000}"/>
    <cellStyle name="Comma 3" xfId="3" xr:uid="{00000000-0005-0000-0000-000001000000}"/>
    <cellStyle name="Currency" xfId="1" builtinId="4"/>
    <cellStyle name="Normal" xfId="0" builtinId="0"/>
    <cellStyle name="Percent" xfId="2" builtinId="5"/>
    <cellStyle name="Percent 2" xfId="4" xr:uid="{00000000-0005-0000-0000-000005000000}"/>
    <cellStyle name="Percent 4" xfId="6" xr:uid="{00000000-0005-0000-0000-000006000000}"/>
  </cellStyles>
  <dxfs count="0"/>
  <tableStyles count="0" defaultTableStyle="TableStyleMedium2" defaultPivotStyle="PivotStyleLight16"/>
  <colors>
    <mruColors>
      <color rgb="FFFFCC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zoomScaleNormal="100" workbookViewId="0">
      <selection activeCell="F22" sqref="F22"/>
    </sheetView>
  </sheetViews>
  <sheetFormatPr defaultRowHeight="14.4" x14ac:dyDescent="0.3"/>
  <cols>
    <col min="1" max="1" width="38" bestFit="1" customWidth="1"/>
    <col min="2" max="2" width="16.44140625" customWidth="1"/>
    <col min="3" max="3" width="16" customWidth="1"/>
    <col min="4" max="4" width="17.5546875" customWidth="1"/>
    <col min="5" max="5" width="16.5546875" customWidth="1"/>
    <col min="6" max="6" width="14.6640625" customWidth="1"/>
    <col min="7" max="7" width="17" customWidth="1"/>
  </cols>
  <sheetData>
    <row r="1" spans="1:7" ht="33.6" customHeight="1" x14ac:dyDescent="0.3">
      <c r="A1" s="2"/>
      <c r="B1" s="2"/>
      <c r="C1" s="2"/>
      <c r="D1" s="2"/>
      <c r="E1" s="21" t="s">
        <v>18</v>
      </c>
      <c r="F1" s="21"/>
    </row>
    <row r="2" spans="1:7" s="1" customFormat="1" ht="43.2" x14ac:dyDescent="0.3">
      <c r="A2" s="3"/>
      <c r="B2" s="3" t="s">
        <v>24</v>
      </c>
      <c r="C2" s="3" t="s">
        <v>12</v>
      </c>
      <c r="D2" s="3" t="s">
        <v>19</v>
      </c>
      <c r="E2" s="4" t="s">
        <v>13</v>
      </c>
      <c r="F2" s="4" t="s">
        <v>21</v>
      </c>
      <c r="G2" s="17" t="s">
        <v>25</v>
      </c>
    </row>
    <row r="3" spans="1:7" x14ac:dyDescent="0.3">
      <c r="A3" s="2" t="s">
        <v>0</v>
      </c>
      <c r="B3" s="5">
        <v>138003.87504342326</v>
      </c>
      <c r="C3" s="5">
        <v>170601.44999999998</v>
      </c>
      <c r="D3" s="5">
        <f t="shared" ref="D3:D17" si="0">B3+C3</f>
        <v>308605.32504342322</v>
      </c>
      <c r="E3" s="6">
        <f>D3/$D$19</f>
        <v>0.10271724486408819</v>
      </c>
      <c r="F3" s="16">
        <v>2</v>
      </c>
      <c r="G3" s="18">
        <v>2</v>
      </c>
    </row>
    <row r="4" spans="1:7" x14ac:dyDescent="0.3">
      <c r="A4" s="2" t="s">
        <v>11</v>
      </c>
      <c r="B4" s="5">
        <v>129774.46277785102</v>
      </c>
      <c r="C4" s="5">
        <v>109089.95333333335</v>
      </c>
      <c r="D4" s="5">
        <f t="shared" si="0"/>
        <v>238864.41611118437</v>
      </c>
      <c r="E4" s="6">
        <f>D4/$D$19</f>
        <v>7.950444379259379E-2</v>
      </c>
      <c r="F4" s="16">
        <v>1</v>
      </c>
      <c r="G4" s="18">
        <v>1</v>
      </c>
    </row>
    <row r="5" spans="1:7" x14ac:dyDescent="0.3">
      <c r="A5" s="2" t="s">
        <v>1</v>
      </c>
      <c r="B5" s="5">
        <v>31954.420627736577</v>
      </c>
      <c r="C5" s="5">
        <v>49144.55000000001</v>
      </c>
      <c r="D5" s="5">
        <f t="shared" si="0"/>
        <v>81098.970627736591</v>
      </c>
      <c r="E5" s="6">
        <f>D5/$D$19</f>
        <v>2.6993256914872032E-2</v>
      </c>
      <c r="F5" s="16">
        <v>1</v>
      </c>
      <c r="G5" s="18">
        <v>1</v>
      </c>
    </row>
    <row r="6" spans="1:7" x14ac:dyDescent="0.3">
      <c r="A6" s="2" t="s">
        <v>2</v>
      </c>
      <c r="B6" s="5">
        <v>21958.319485989003</v>
      </c>
      <c r="C6" s="5">
        <v>29678.800000000003</v>
      </c>
      <c r="D6" s="5">
        <f t="shared" si="0"/>
        <v>51637.119485989009</v>
      </c>
      <c r="E6" s="6">
        <f>D6/$D$19</f>
        <v>1.7187074285164049E-2</v>
      </c>
      <c r="F6" s="16">
        <v>1</v>
      </c>
      <c r="G6" s="18">
        <v>1</v>
      </c>
    </row>
    <row r="7" spans="1:7" x14ac:dyDescent="0.3">
      <c r="A7" s="2" t="s">
        <v>3</v>
      </c>
      <c r="B7" s="5">
        <v>154346.9056897847</v>
      </c>
      <c r="C7" s="5">
        <v>407379.95666666672</v>
      </c>
      <c r="D7" s="5">
        <f t="shared" si="0"/>
        <v>561726.86235645146</v>
      </c>
      <c r="E7" s="6">
        <f>D7/$D$19</f>
        <v>0.18696707731561299</v>
      </c>
      <c r="F7" s="23">
        <v>3</v>
      </c>
      <c r="G7" s="18">
        <v>2</v>
      </c>
    </row>
    <row r="8" spans="1:7" x14ac:dyDescent="0.3">
      <c r="A8" s="2" t="s">
        <v>4</v>
      </c>
      <c r="B8" s="5">
        <v>103085.35318767813</v>
      </c>
      <c r="C8" s="5">
        <v>56187.739999999991</v>
      </c>
      <c r="D8" s="5">
        <f t="shared" si="0"/>
        <v>159273.09318767814</v>
      </c>
      <c r="E8" s="6">
        <f>D8/$D$19</f>
        <v>5.3012997461782216E-2</v>
      </c>
      <c r="F8" s="16">
        <v>1</v>
      </c>
      <c r="G8" s="18">
        <v>1</v>
      </c>
    </row>
    <row r="9" spans="1:7" x14ac:dyDescent="0.3">
      <c r="A9" s="2" t="s">
        <v>14</v>
      </c>
      <c r="B9" s="5">
        <v>97533.937688948703</v>
      </c>
      <c r="C9" s="5">
        <v>45773.263333333336</v>
      </c>
      <c r="D9" s="5">
        <f t="shared" si="0"/>
        <v>143307.20102228204</v>
      </c>
      <c r="E9" s="6">
        <f>D9/$D$19</f>
        <v>4.7698855669848259E-2</v>
      </c>
      <c r="F9" s="16">
        <v>1</v>
      </c>
      <c r="G9" s="18">
        <v>1</v>
      </c>
    </row>
    <row r="10" spans="1:7" x14ac:dyDescent="0.3">
      <c r="A10" s="2" t="s">
        <v>5</v>
      </c>
      <c r="B10" s="5">
        <v>47006.703292014543</v>
      </c>
      <c r="C10" s="5">
        <v>31490.046666666673</v>
      </c>
      <c r="D10" s="5">
        <f t="shared" si="0"/>
        <v>78496.749958681219</v>
      </c>
      <c r="E10" s="6">
        <f>D10/$D$19</f>
        <v>2.6127124946422876E-2</v>
      </c>
      <c r="F10" s="16">
        <v>1</v>
      </c>
      <c r="G10" s="18">
        <v>1</v>
      </c>
    </row>
    <row r="11" spans="1:7" x14ac:dyDescent="0.3">
      <c r="A11" s="2" t="s">
        <v>15</v>
      </c>
      <c r="B11" s="5">
        <v>52909.942937260646</v>
      </c>
      <c r="C11" s="5">
        <v>91147.656666666691</v>
      </c>
      <c r="D11" s="5">
        <f t="shared" si="0"/>
        <v>144057.59960392735</v>
      </c>
      <c r="E11" s="6">
        <f>D11/$D$19</f>
        <v>4.7948620883218052E-2</v>
      </c>
      <c r="F11" s="16">
        <v>1</v>
      </c>
      <c r="G11" s="18">
        <v>1</v>
      </c>
    </row>
    <row r="12" spans="1:7" x14ac:dyDescent="0.3">
      <c r="A12" s="2" t="s">
        <v>26</v>
      </c>
      <c r="B12" s="5">
        <v>85269.427973250247</v>
      </c>
      <c r="C12" s="5">
        <v>49920.553333333337</v>
      </c>
      <c r="D12" s="5">
        <f t="shared" si="0"/>
        <v>135189.98130658359</v>
      </c>
      <c r="E12" s="6">
        <f>D12/$D$19</f>
        <v>4.4997092681683094E-2</v>
      </c>
      <c r="F12" s="16">
        <v>1</v>
      </c>
      <c r="G12" s="18" t="s">
        <v>27</v>
      </c>
    </row>
    <row r="13" spans="1:7" x14ac:dyDescent="0.3">
      <c r="A13" s="2" t="s">
        <v>6</v>
      </c>
      <c r="B13" s="5">
        <v>305788.69860697875</v>
      </c>
      <c r="C13" s="5">
        <v>219194.2766666667</v>
      </c>
      <c r="D13" s="5">
        <f t="shared" si="0"/>
        <v>524982.97527364548</v>
      </c>
      <c r="E13" s="6">
        <f>D13/$D$19</f>
        <v>0.17473711710280096</v>
      </c>
      <c r="F13" s="23">
        <v>2</v>
      </c>
      <c r="G13" s="18">
        <v>3</v>
      </c>
    </row>
    <row r="14" spans="1:7" x14ac:dyDescent="0.3">
      <c r="A14" s="2" t="s">
        <v>7</v>
      </c>
      <c r="B14" s="5">
        <v>29369.797622518672</v>
      </c>
      <c r="C14" s="5">
        <v>11875.11</v>
      </c>
      <c r="D14" s="5">
        <f t="shared" si="0"/>
        <v>41244.907622518673</v>
      </c>
      <c r="E14" s="6">
        <f>D14/$D$19</f>
        <v>1.3728095181322064E-2</v>
      </c>
      <c r="F14" s="16">
        <v>1</v>
      </c>
      <c r="G14" s="18">
        <v>1</v>
      </c>
    </row>
    <row r="15" spans="1:7" x14ac:dyDescent="0.3">
      <c r="A15" s="2" t="s">
        <v>8</v>
      </c>
      <c r="B15" s="5">
        <v>71047.973332339679</v>
      </c>
      <c r="C15" s="5">
        <v>23831.116666666669</v>
      </c>
      <c r="D15" s="5">
        <f t="shared" si="0"/>
        <v>94879.089999006348</v>
      </c>
      <c r="E15" s="6">
        <f>D15/$D$19</f>
        <v>3.1579878663916428E-2</v>
      </c>
      <c r="F15" s="16">
        <v>1</v>
      </c>
      <c r="G15" s="18">
        <v>1</v>
      </c>
    </row>
    <row r="16" spans="1:7" x14ac:dyDescent="0.3">
      <c r="A16" s="2" t="s">
        <v>9</v>
      </c>
      <c r="B16" s="5">
        <v>71217.844880003453</v>
      </c>
      <c r="C16" s="5">
        <v>285693.11000000004</v>
      </c>
      <c r="D16" s="5">
        <f t="shared" si="0"/>
        <v>356910.95488000347</v>
      </c>
      <c r="E16" s="6">
        <f>D16/$D$19</f>
        <v>0.11879545481571442</v>
      </c>
      <c r="F16" s="20">
        <v>2</v>
      </c>
      <c r="G16" s="18">
        <v>2</v>
      </c>
    </row>
    <row r="17" spans="1:7" x14ac:dyDescent="0.3">
      <c r="A17" s="2" t="s">
        <v>10</v>
      </c>
      <c r="B17" s="5">
        <v>68398.336854222624</v>
      </c>
      <c r="C17" s="5">
        <v>15742.33</v>
      </c>
      <c r="D17" s="5">
        <f t="shared" si="0"/>
        <v>84140.666854222625</v>
      </c>
      <c r="E17" s="6">
        <f>D17/$D$19</f>
        <v>2.8005665420960439E-2</v>
      </c>
      <c r="F17" s="16">
        <v>1</v>
      </c>
      <c r="G17" s="18">
        <v>1</v>
      </c>
    </row>
    <row r="18" spans="1:7" x14ac:dyDescent="0.3">
      <c r="A18" s="2"/>
      <c r="B18" s="2"/>
      <c r="C18" s="2"/>
      <c r="D18" s="2"/>
      <c r="E18" s="2"/>
      <c r="F18" s="9"/>
    </row>
    <row r="19" spans="1:7" x14ac:dyDescent="0.3">
      <c r="A19" s="2" t="s">
        <v>20</v>
      </c>
      <c r="B19" s="7">
        <f>SUM(B3:B18)</f>
        <v>1407666.0000000002</v>
      </c>
      <c r="C19" s="7">
        <f>SUM(C3:C18)</f>
        <v>1596749.9133333336</v>
      </c>
      <c r="D19" s="7">
        <f>SUM(B19:C19)</f>
        <v>3004415.913333334</v>
      </c>
      <c r="E19" s="8">
        <f>SUM(E3:E17)</f>
        <v>0.99999999999999967</v>
      </c>
      <c r="F19" s="2">
        <f>SUM(F3:F18)</f>
        <v>20</v>
      </c>
      <c r="G19" s="19">
        <f>SUM(G3:G17)</f>
        <v>19</v>
      </c>
    </row>
    <row r="22" spans="1:7" x14ac:dyDescent="0.3">
      <c r="A22" s="22" t="s">
        <v>17</v>
      </c>
      <c r="B22" s="22"/>
    </row>
    <row r="23" spans="1:7" x14ac:dyDescent="0.3">
      <c r="A23" s="10" t="s">
        <v>16</v>
      </c>
      <c r="B23" s="11">
        <v>1</v>
      </c>
    </row>
    <row r="24" spans="1:7" x14ac:dyDescent="0.3">
      <c r="A24" s="12" t="s">
        <v>22</v>
      </c>
      <c r="B24" s="13">
        <v>2</v>
      </c>
    </row>
    <row r="25" spans="1:7" x14ac:dyDescent="0.3">
      <c r="A25" s="14" t="s">
        <v>23</v>
      </c>
      <c r="B25" s="15">
        <v>3</v>
      </c>
    </row>
  </sheetData>
  <sortState xmlns:xlrd2="http://schemas.microsoft.com/office/spreadsheetml/2017/richdata2" ref="A19:F19">
    <sortCondition ref="A19"/>
  </sortState>
  <mergeCells count="2">
    <mergeCell ref="E1:F1"/>
    <mergeCell ref="A22:B22"/>
  </mergeCells>
  <printOptions gridLine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Spend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 Morrill</dc:creator>
  <cp:lastModifiedBy>Melody Clark</cp:lastModifiedBy>
  <dcterms:created xsi:type="dcterms:W3CDTF">2017-10-10T11:52:51Z</dcterms:created>
  <dcterms:modified xsi:type="dcterms:W3CDTF">2023-10-06T15:21:43Z</dcterms:modified>
</cp:coreProperties>
</file>